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H10" i="1"/>
  <c r="I10" i="1"/>
  <c r="E10" i="1"/>
  <c r="D4" i="1"/>
  <c r="D9" i="1"/>
  <c r="D10" i="1"/>
  <c r="H9" i="1"/>
  <c r="C9" i="1"/>
  <c r="C4" i="1"/>
  <c r="C10" i="1"/>
  <c r="G9" i="1"/>
  <c r="G4" i="1"/>
  <c r="G10" i="1"/>
  <c r="D17" i="1"/>
  <c r="C17" i="1"/>
  <c r="H17" i="1"/>
  <c r="G17" i="1"/>
  <c r="E4" i="1"/>
  <c r="I4" i="1"/>
  <c r="E17" i="1"/>
  <c r="E7" i="1"/>
  <c r="E6" i="1"/>
  <c r="I17" i="1"/>
  <c r="I7" i="1"/>
  <c r="I6" i="1"/>
</calcChain>
</file>

<file path=xl/sharedStrings.xml><?xml version="1.0" encoding="utf-8"?>
<sst xmlns="http://schemas.openxmlformats.org/spreadsheetml/2006/main" count="26" uniqueCount="18">
  <si>
    <t>Taux de conversion</t>
  </si>
  <si>
    <t>Panier moyen</t>
  </si>
  <si>
    <t>Base</t>
  </si>
  <si>
    <t>Référencement naturel</t>
  </si>
  <si>
    <t>Campagne Adwords + frais de gestion</t>
  </si>
  <si>
    <t>CHIFFRES D'AFFAIRES / MOIS</t>
  </si>
  <si>
    <t>Opérations marketing diverses</t>
  </si>
  <si>
    <t>-</t>
  </si>
  <si>
    <t>RENTABILITE BRUTE de la stratégie webmarketing</t>
  </si>
  <si>
    <t>Post-refonte</t>
  </si>
  <si>
    <t>Evolution</t>
  </si>
  <si>
    <t xml:space="preserve"> BUDGET WEBMARKETING / MOIS</t>
  </si>
  <si>
    <t>Places de marché &amp; comparateurs</t>
  </si>
  <si>
    <t>Newsletter / emailing</t>
  </si>
  <si>
    <t>% du CA</t>
  </si>
  <si>
    <t>Profil e-commerce 1 : Avancé</t>
  </si>
  <si>
    <t>Profil e-commerce 2 : Débutant</t>
  </si>
  <si>
    <t>Visites/mois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</si>
</sst>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 tint="0.499984740745262"/>
      <name val="Calibri"/>
      <scheme val="minor"/>
    </font>
    <font>
      <sz val="10"/>
      <color theme="1" tint="0.499984740745262"/>
      <name val="Calibri"/>
      <scheme val="minor"/>
    </font>
    <font>
      <b/>
      <sz val="12"/>
      <color theme="0"/>
      <name val="Calibri"/>
      <family val="2"/>
      <scheme val="minor"/>
    </font>
    <font>
      <sz val="10"/>
      <color theme="4" tint="0.79998168889431442"/>
      <name val="Calibri"/>
      <scheme val="minor"/>
    </font>
    <font>
      <b/>
      <sz val="10"/>
      <color theme="4" tint="0.79998168889431442"/>
      <name val="Calibri"/>
      <scheme val="minor"/>
    </font>
    <font>
      <b/>
      <sz val="10"/>
      <color theme="0"/>
      <name val="Calibri"/>
      <scheme val="minor"/>
    </font>
    <font>
      <sz val="10"/>
      <color theme="1"/>
      <name val="Calibri"/>
      <scheme val="minor"/>
    </font>
    <font>
      <sz val="10"/>
      <color theme="4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6" fillId="0" borderId="0" xfId="0" applyFont="1"/>
    <xf numFmtId="0" fontId="7" fillId="2" borderId="0" xfId="0" applyFont="1" applyFill="1" applyAlignment="1">
      <alignment horizontal="right" vertical="center"/>
    </xf>
    <xf numFmtId="10" fontId="8" fillId="2" borderId="0" xfId="0" applyNumberFormat="1" applyFont="1" applyFill="1"/>
    <xf numFmtId="9" fontId="8" fillId="2" borderId="0" xfId="71" applyFont="1" applyFill="1"/>
    <xf numFmtId="164" fontId="7" fillId="2" borderId="0" xfId="0" applyNumberFormat="1" applyFont="1" applyFill="1"/>
    <xf numFmtId="9" fontId="9" fillId="2" borderId="0" xfId="71" applyFont="1" applyFill="1"/>
    <xf numFmtId="0" fontId="8" fillId="2" borderId="0" xfId="0" applyFont="1" applyFill="1" applyAlignment="1">
      <alignment horizontal="right" vertical="center"/>
    </xf>
    <xf numFmtId="0" fontId="11" fillId="0" borderId="0" xfId="0" applyFont="1"/>
    <xf numFmtId="0" fontId="0" fillId="3" borderId="0" xfId="0" applyFill="1"/>
    <xf numFmtId="0" fontId="5" fillId="3" borderId="0" xfId="0" applyFont="1" applyFill="1"/>
    <xf numFmtId="0" fontId="2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7" fillId="3" borderId="0" xfId="0" applyFont="1" applyFill="1"/>
    <xf numFmtId="0" fontId="0" fillId="3" borderId="0" xfId="0" applyFill="1" applyAlignment="1">
      <alignment horizontal="left" indent="1"/>
    </xf>
    <xf numFmtId="10" fontId="0" fillId="3" borderId="0" xfId="0" applyNumberFormat="1" applyFill="1"/>
    <xf numFmtId="0" fontId="10" fillId="3" borderId="0" xfId="0" applyFont="1" applyFill="1"/>
    <xf numFmtId="0" fontId="11" fillId="3" borderId="0" xfId="0" applyFont="1" applyFill="1"/>
    <xf numFmtId="0" fontId="6" fillId="3" borderId="0" xfId="0" applyFont="1" applyFill="1"/>
    <xf numFmtId="164" fontId="0" fillId="3" borderId="0" xfId="0" applyNumberFormat="1" applyFill="1"/>
    <xf numFmtId="0" fontId="12" fillId="3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164" fontId="7" fillId="2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9" fontId="9" fillId="2" borderId="0" xfId="71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vertical="center"/>
    </xf>
    <xf numFmtId="9" fontId="7" fillId="2" borderId="0" xfId="0" applyNumberFormat="1" applyFont="1" applyFill="1" applyAlignment="1">
      <alignment vertical="center"/>
    </xf>
    <xf numFmtId="10" fontId="8" fillId="2" borderId="0" xfId="0" applyNumberFormat="1" applyFont="1" applyFill="1" applyAlignment="1">
      <alignment vertical="center"/>
    </xf>
    <xf numFmtId="10" fontId="5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center"/>
    </xf>
    <xf numFmtId="10" fontId="9" fillId="2" borderId="0" xfId="0" applyNumberFormat="1" applyFont="1" applyFill="1" applyAlignment="1">
      <alignment vertical="center"/>
    </xf>
    <xf numFmtId="3" fontId="0" fillId="3" borderId="1" xfId="0" applyNumberFormat="1" applyFill="1" applyBorder="1"/>
    <xf numFmtId="0" fontId="12" fillId="3" borderId="1" xfId="0" applyFont="1" applyFill="1" applyBorder="1"/>
    <xf numFmtId="10" fontId="0" fillId="3" borderId="2" xfId="0" applyNumberFormat="1" applyFill="1" applyBorder="1"/>
    <xf numFmtId="10" fontId="12" fillId="3" borderId="2" xfId="0" applyNumberFormat="1" applyFont="1" applyFill="1" applyBorder="1"/>
    <xf numFmtId="164" fontId="0" fillId="3" borderId="3" xfId="0" applyNumberFormat="1" applyFill="1" applyBorder="1"/>
    <xf numFmtId="10" fontId="12" fillId="3" borderId="3" xfId="0" applyNumberFormat="1" applyFont="1" applyFill="1" applyBorder="1"/>
    <xf numFmtId="0" fontId="0" fillId="3" borderId="1" xfId="0" applyFill="1" applyBorder="1" applyAlignment="1">
      <alignment horizontal="left" indent="1"/>
    </xf>
    <xf numFmtId="0" fontId="0" fillId="3" borderId="2" xfId="0" applyFill="1" applyBorder="1" applyAlignment="1">
      <alignment horizontal="left" indent="1"/>
    </xf>
    <xf numFmtId="0" fontId="0" fillId="3" borderId="3" xfId="0" applyFill="1" applyBorder="1" applyAlignment="1">
      <alignment horizontal="left" indent="1"/>
    </xf>
    <xf numFmtId="164" fontId="0" fillId="3" borderId="1" xfId="0" applyNumberFormat="1" applyFill="1" applyBorder="1"/>
    <xf numFmtId="164" fontId="0" fillId="3" borderId="2" xfId="0" applyNumberFormat="1" applyFill="1" applyBorder="1"/>
    <xf numFmtId="10" fontId="6" fillId="3" borderId="1" xfId="0" applyNumberFormat="1" applyFont="1" applyFill="1" applyBorder="1"/>
    <xf numFmtId="10" fontId="6" fillId="3" borderId="2" xfId="0" applyNumberFormat="1" applyFont="1" applyFill="1" applyBorder="1"/>
    <xf numFmtId="0" fontId="6" fillId="3" borderId="3" xfId="0" applyFont="1" applyFill="1" applyBorder="1"/>
    <xf numFmtId="164" fontId="0" fillId="3" borderId="2" xfId="0" applyNumberFormat="1" applyFill="1" applyBorder="1" applyAlignment="1">
      <alignment horizontal="right"/>
    </xf>
    <xf numFmtId="0" fontId="6" fillId="3" borderId="2" xfId="0" applyFont="1" applyFill="1" applyBorder="1"/>
    <xf numFmtId="164" fontId="0" fillId="3" borderId="3" xfId="0" applyNumberFormat="1" applyFill="1" applyBorder="1" applyAlignment="1">
      <alignment horizontal="right"/>
    </xf>
    <xf numFmtId="0" fontId="6" fillId="3" borderId="1" xfId="0" applyFont="1" applyFill="1" applyBorder="1"/>
  </cellXfs>
  <cellStyles count="10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Normal" xfId="0" builtinId="0"/>
    <cellStyle name="Percent" xfId="7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71120</xdr:rowOff>
    </xdr:from>
    <xdr:to>
      <xdr:col>0</xdr:col>
      <xdr:colOff>1808480</xdr:colOff>
      <xdr:row>0</xdr:row>
      <xdr:rowOff>731520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71120"/>
          <a:ext cx="1717040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9"/>
  <sheetViews>
    <sheetView tabSelected="1" zoomScale="125" zoomScaleNormal="125" zoomScalePageLayoutView="125" workbookViewId="0">
      <selection activeCell="N16" sqref="N16"/>
    </sheetView>
  </sheetViews>
  <sheetFormatPr baseColWidth="10" defaultRowHeight="15" x14ac:dyDescent="0"/>
  <cols>
    <col min="1" max="1" width="44.6640625" customWidth="1"/>
    <col min="2" max="2" width="1.83203125" style="9" customWidth="1"/>
    <col min="3" max="3" width="10.6640625" bestFit="1" customWidth="1"/>
    <col min="4" max="4" width="12.83203125" customWidth="1"/>
    <col min="5" max="5" width="8.1640625" customWidth="1"/>
    <col min="6" max="6" width="2.1640625" style="9" customWidth="1"/>
    <col min="7" max="7" width="9.6640625" customWidth="1"/>
    <col min="8" max="8" width="12.6640625" customWidth="1"/>
    <col min="9" max="9" width="8" style="1" customWidth="1"/>
    <col min="10" max="10" width="2.83203125" style="10" customWidth="1"/>
    <col min="11" max="51" width="10.83203125" style="9"/>
  </cols>
  <sheetData>
    <row r="1" spans="1:51" s="9" customFormat="1" ht="70" customHeight="1">
      <c r="C1" s="32" t="s">
        <v>15</v>
      </c>
      <c r="D1" s="32"/>
      <c r="E1" s="32"/>
      <c r="G1" s="32" t="s">
        <v>16</v>
      </c>
      <c r="H1" s="32"/>
      <c r="I1" s="32"/>
      <c r="J1" s="10"/>
    </row>
    <row r="2" spans="1:51" s="9" customFormat="1">
      <c r="C2" s="32"/>
      <c r="D2" s="32"/>
      <c r="E2" s="32"/>
      <c r="G2" s="32"/>
      <c r="H2" s="32"/>
      <c r="I2" s="32"/>
      <c r="J2" s="10"/>
    </row>
    <row r="3" spans="1:51" s="9" customFormat="1">
      <c r="C3" s="11" t="s">
        <v>2</v>
      </c>
      <c r="D3" s="11" t="s">
        <v>9</v>
      </c>
      <c r="E3" s="21" t="s">
        <v>10</v>
      </c>
      <c r="G3" s="11" t="s">
        <v>2</v>
      </c>
      <c r="H3" s="11" t="s">
        <v>9</v>
      </c>
      <c r="I3" s="21" t="s">
        <v>10</v>
      </c>
      <c r="J3" s="13"/>
    </row>
    <row r="4" spans="1:51" s="27" customFormat="1" ht="28" customHeight="1">
      <c r="A4" s="2" t="s">
        <v>5</v>
      </c>
      <c r="B4" s="22"/>
      <c r="C4" s="23">
        <f>C5*C6*C7</f>
        <v>43875</v>
      </c>
      <c r="D4" s="23">
        <f>D5*D6*D7</f>
        <v>66824.999999999985</v>
      </c>
      <c r="E4" s="33">
        <f>(D4-C4)/C4</f>
        <v>0.52307692307692277</v>
      </c>
      <c r="F4" s="24"/>
      <c r="G4" s="23">
        <f>G5*G6*G7</f>
        <v>7800</v>
      </c>
      <c r="H4" s="23">
        <f>H5*H6*H7</f>
        <v>13942.5</v>
      </c>
      <c r="I4" s="25">
        <f>(H4-G4)/G4</f>
        <v>0.78749999999999998</v>
      </c>
      <c r="J4" s="26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</row>
    <row r="5" spans="1:51" s="9" customFormat="1">
      <c r="A5" s="40" t="s">
        <v>17</v>
      </c>
      <c r="B5" s="15"/>
      <c r="C5" s="34">
        <v>45000</v>
      </c>
      <c r="D5" s="34">
        <v>45000</v>
      </c>
      <c r="E5" s="35"/>
      <c r="G5" s="34">
        <v>15000</v>
      </c>
      <c r="H5" s="34">
        <v>15000</v>
      </c>
      <c r="I5" s="51"/>
      <c r="J5" s="13"/>
    </row>
    <row r="6" spans="1:51" s="9" customFormat="1">
      <c r="A6" s="41" t="s">
        <v>0</v>
      </c>
      <c r="B6" s="15"/>
      <c r="C6" s="36">
        <v>1.2999999999999999E-2</v>
      </c>
      <c r="D6" s="36">
        <v>1.7999999999999999E-2</v>
      </c>
      <c r="E6" s="37">
        <f>(D6-C6)/C6</f>
        <v>0.38461538461538458</v>
      </c>
      <c r="G6" s="36">
        <v>8.0000000000000002E-3</v>
      </c>
      <c r="H6" s="36">
        <v>1.2999999999999999E-2</v>
      </c>
      <c r="I6" s="37">
        <f>(H6-G6)/G6</f>
        <v>0.62499999999999989</v>
      </c>
      <c r="J6" s="13"/>
    </row>
    <row r="7" spans="1:51" s="9" customFormat="1">
      <c r="A7" s="42" t="s">
        <v>1</v>
      </c>
      <c r="B7" s="15"/>
      <c r="C7" s="38">
        <v>75</v>
      </c>
      <c r="D7" s="38">
        <v>82.5</v>
      </c>
      <c r="E7" s="39">
        <f>(D7-C7)/C7</f>
        <v>0.1</v>
      </c>
      <c r="G7" s="38">
        <v>65</v>
      </c>
      <c r="H7" s="38">
        <v>71.5</v>
      </c>
      <c r="I7" s="39">
        <f>(H7-G7)/G7</f>
        <v>0.1</v>
      </c>
      <c r="J7" s="13"/>
    </row>
    <row r="8" spans="1:51" s="9" customFormat="1">
      <c r="A8" s="16"/>
      <c r="B8" s="16"/>
      <c r="E8" s="19"/>
      <c r="I8" s="19"/>
      <c r="J8" s="13"/>
    </row>
    <row r="9" spans="1:51">
      <c r="A9" s="2" t="s">
        <v>11</v>
      </c>
      <c r="B9" s="14"/>
      <c r="C9" s="5">
        <f>SUM(C11:C15)</f>
        <v>7450</v>
      </c>
      <c r="D9" s="5">
        <f>SUM(D11:D15)</f>
        <v>7450</v>
      </c>
      <c r="E9" s="3"/>
      <c r="G9" s="5">
        <f>SUM(G11:G15)</f>
        <v>1850</v>
      </c>
      <c r="H9" s="5">
        <f>SUM(H11:H15)</f>
        <v>1850</v>
      </c>
      <c r="I9" s="3"/>
      <c r="J9" s="13"/>
    </row>
    <row r="10" spans="1:51" s="8" customFormat="1" ht="14">
      <c r="A10" s="7" t="s">
        <v>14</v>
      </c>
      <c r="B10" s="17"/>
      <c r="C10" s="6">
        <f>(C9/C4)</f>
        <v>0.16980056980056979</v>
      </c>
      <c r="D10" s="6">
        <f>(D9/D4)</f>
        <v>0.11148522259633373</v>
      </c>
      <c r="E10" s="3">
        <f>(D10-C10)/C10</f>
        <v>-0.34343434343434326</v>
      </c>
      <c r="F10" s="18"/>
      <c r="G10" s="4">
        <f>(G9/G4)</f>
        <v>0.23717948717948717</v>
      </c>
      <c r="H10" s="4">
        <f>(H9/H4)</f>
        <v>0.13268782499551729</v>
      </c>
      <c r="I10" s="3">
        <f>(H10-G10)/G10</f>
        <v>-0.44055944055944057</v>
      </c>
      <c r="J10" s="12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s="9" customFormat="1">
      <c r="A11" s="40" t="s">
        <v>3</v>
      </c>
      <c r="B11" s="15"/>
      <c r="C11" s="43">
        <v>1000</v>
      </c>
      <c r="D11" s="43">
        <v>1000</v>
      </c>
      <c r="E11" s="45"/>
      <c r="G11" s="43">
        <v>500</v>
      </c>
      <c r="H11" s="43">
        <v>500</v>
      </c>
      <c r="I11" s="45"/>
      <c r="J11" s="13"/>
    </row>
    <row r="12" spans="1:51" s="9" customFormat="1">
      <c r="A12" s="41" t="s">
        <v>4</v>
      </c>
      <c r="B12" s="15"/>
      <c r="C12" s="44">
        <v>4500</v>
      </c>
      <c r="D12" s="44">
        <v>4500</v>
      </c>
      <c r="E12" s="46"/>
      <c r="G12" s="44">
        <v>1350</v>
      </c>
      <c r="H12" s="44">
        <v>1350</v>
      </c>
      <c r="I12" s="46"/>
      <c r="J12" s="13"/>
    </row>
    <row r="13" spans="1:51" s="9" customFormat="1">
      <c r="A13" s="41" t="s">
        <v>12</v>
      </c>
      <c r="B13" s="15"/>
      <c r="C13" s="44">
        <v>800</v>
      </c>
      <c r="D13" s="44">
        <v>800</v>
      </c>
      <c r="E13" s="46"/>
      <c r="G13" s="48" t="s">
        <v>7</v>
      </c>
      <c r="H13" s="48" t="s">
        <v>7</v>
      </c>
      <c r="I13" s="49"/>
      <c r="J13" s="13"/>
    </row>
    <row r="14" spans="1:51" s="9" customFormat="1">
      <c r="A14" s="41" t="s">
        <v>13</v>
      </c>
      <c r="B14" s="15"/>
      <c r="C14" s="44">
        <v>150</v>
      </c>
      <c r="D14" s="44">
        <v>150</v>
      </c>
      <c r="E14" s="46"/>
      <c r="G14" s="48" t="s">
        <v>7</v>
      </c>
      <c r="H14" s="48" t="s">
        <v>7</v>
      </c>
      <c r="I14" s="46"/>
      <c r="J14" s="13"/>
    </row>
    <row r="15" spans="1:51" s="9" customFormat="1">
      <c r="A15" s="42" t="s">
        <v>6</v>
      </c>
      <c r="B15" s="15"/>
      <c r="C15" s="38">
        <v>1000</v>
      </c>
      <c r="D15" s="38">
        <v>1000</v>
      </c>
      <c r="E15" s="47"/>
      <c r="G15" s="50" t="s">
        <v>7</v>
      </c>
      <c r="H15" s="50" t="s">
        <v>7</v>
      </c>
      <c r="I15" s="47"/>
      <c r="J15" s="13"/>
    </row>
    <row r="16" spans="1:51" s="9" customFormat="1">
      <c r="C16" s="20"/>
      <c r="E16" s="19"/>
      <c r="G16" s="20"/>
      <c r="I16" s="19"/>
      <c r="J16" s="10"/>
    </row>
    <row r="17" spans="1:51" s="27" customFormat="1" ht="28" customHeight="1">
      <c r="A17" s="2" t="s">
        <v>8</v>
      </c>
      <c r="B17" s="28"/>
      <c r="C17" s="29">
        <f>(C4-C9)/C9</f>
        <v>4.8892617449664426</v>
      </c>
      <c r="D17" s="29">
        <f>(D4-D9)/D9</f>
        <v>7.969798657718119</v>
      </c>
      <c r="E17" s="30">
        <f>(D17-C17)/C17</f>
        <v>0.63006177076183911</v>
      </c>
      <c r="F17" s="24"/>
      <c r="G17" s="29">
        <f>(G4-G9)/G9</f>
        <v>3.2162162162162162</v>
      </c>
      <c r="H17" s="29">
        <f>(H4-H9)/H9</f>
        <v>6.5364864864864867</v>
      </c>
      <c r="I17" s="30">
        <f>(H17-G17)/G17</f>
        <v>1.0323529411764707</v>
      </c>
      <c r="J17" s="31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s="9" customFormat="1">
      <c r="I18" s="19"/>
      <c r="J18" s="10"/>
    </row>
    <row r="19" spans="1:51" s="9" customFormat="1">
      <c r="I19" s="19"/>
      <c r="J19" s="10"/>
    </row>
    <row r="20" spans="1:51" s="9" customFormat="1">
      <c r="I20" s="19"/>
      <c r="J20" s="10"/>
    </row>
    <row r="21" spans="1:51" s="9" customFormat="1">
      <c r="I21" s="19"/>
      <c r="J21" s="10"/>
    </row>
    <row r="22" spans="1:51" s="9" customFormat="1">
      <c r="I22" s="19"/>
      <c r="J22" s="10"/>
    </row>
    <row r="23" spans="1:51" s="9" customFormat="1">
      <c r="I23" s="19"/>
      <c r="J23" s="10"/>
    </row>
    <row r="24" spans="1:51" s="9" customFormat="1">
      <c r="I24" s="19"/>
      <c r="J24" s="10"/>
    </row>
    <row r="25" spans="1:51" s="9" customFormat="1">
      <c r="I25" s="19"/>
      <c r="J25" s="10"/>
    </row>
    <row r="26" spans="1:51" s="9" customFormat="1">
      <c r="I26" s="19"/>
      <c r="J26" s="10"/>
    </row>
    <row r="27" spans="1:51" s="9" customFormat="1">
      <c r="I27" s="19"/>
      <c r="J27" s="10"/>
    </row>
    <row r="28" spans="1:51" s="9" customFormat="1">
      <c r="I28" s="19"/>
      <c r="J28" s="10"/>
    </row>
    <row r="29" spans="1:51" s="9" customFormat="1">
      <c r="I29" s="19"/>
      <c r="J29" s="10"/>
    </row>
  </sheetData>
  <mergeCells count="4">
    <mergeCell ref="G2:I2"/>
    <mergeCell ref="C2:E2"/>
    <mergeCell ref="C1:E1"/>
    <mergeCell ref="G1:I1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LP</cp:lastModifiedBy>
  <dcterms:created xsi:type="dcterms:W3CDTF">2013-11-14T14:36:57Z</dcterms:created>
  <dcterms:modified xsi:type="dcterms:W3CDTF">2013-11-15T00:25:07Z</dcterms:modified>
</cp:coreProperties>
</file>